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69FFAD4B-2448-4423-B353-FDBFEC744D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ÖRNEÇ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I13" i="2" s="1"/>
  <c r="F14" i="2"/>
  <c r="I14" i="2" s="1"/>
  <c r="F15" i="2"/>
  <c r="F16" i="2"/>
  <c r="I16" i="2" s="1"/>
  <c r="I15" i="2"/>
  <c r="F21" i="2"/>
  <c r="F22" i="2"/>
  <c r="F23" i="2"/>
  <c r="F24" i="2"/>
  <c r="F25" i="2"/>
  <c r="F26" i="2"/>
  <c r="F27" i="2"/>
  <c r="F28" i="2"/>
  <c r="F29" i="2"/>
  <c r="F20" i="2"/>
  <c r="F12" i="2"/>
  <c r="I12" i="2" s="1"/>
  <c r="F11" i="2"/>
  <c r="I11" i="2" s="1"/>
  <c r="F10" i="2"/>
  <c r="I10" i="2" s="1"/>
  <c r="F9" i="2"/>
  <c r="I9" i="2" s="1"/>
  <c r="F8" i="2"/>
  <c r="I8" i="2" s="1"/>
  <c r="F7" i="2"/>
  <c r="I7" i="2" s="1"/>
  <c r="K31" i="2" l="1"/>
  <c r="K32" i="2" l="1"/>
  <c r="K33" i="2" s="1"/>
</calcChain>
</file>

<file path=xl/sharedStrings.xml><?xml version="1.0" encoding="utf-8"?>
<sst xmlns="http://schemas.openxmlformats.org/spreadsheetml/2006/main" count="64" uniqueCount="30">
  <si>
    <t>NO</t>
  </si>
  <si>
    <t>TOPLAM</t>
  </si>
  <si>
    <t>KDV %10</t>
  </si>
  <si>
    <t>GENEL TOPLAM</t>
  </si>
  <si>
    <t>BİRİM FİYAT TEKLİF FORMU</t>
  </si>
  <si>
    <t>TON</t>
  </si>
  <si>
    <t>YAPILACAĞI YER</t>
  </si>
  <si>
    <t>UZUNLUK (m)</t>
  </si>
  <si>
    <t>GENİŞLİK (m)</t>
  </si>
  <si>
    <t>DERİNLİK (m)</t>
  </si>
  <si>
    <t>MİKTAR</t>
  </si>
  <si>
    <t>BİRİM</t>
  </si>
  <si>
    <t>YOĞUNLUK</t>
  </si>
  <si>
    <t>B. FİYAT</t>
  </si>
  <si>
    <t>MALİYET</t>
  </si>
  <si>
    <t>ASFALTLANACAK YOLLAR</t>
  </si>
  <si>
    <t>m³</t>
  </si>
  <si>
    <t>MEKANİK YAPILACAK YERLER (SERME SIKIŞTIRMA)</t>
  </si>
  <si>
    <t>GEÇİTKALE SERDARLI BELEDİYESİ</t>
  </si>
  <si>
    <t xml:space="preserve">          GÖRNEÇ KÖYÜ  AHILLAR BÖLGESİ YOLLARNIN  ASFALTLANMASI İŞLERİ İHALESİ </t>
  </si>
  <si>
    <t>C-H Güzergahı</t>
  </si>
  <si>
    <t xml:space="preserve">H-D Güzergahı </t>
  </si>
  <si>
    <t>C-G Güzergahı</t>
  </si>
  <si>
    <t>G-B Güzergahı</t>
  </si>
  <si>
    <t>G-L Güzergahı</t>
  </si>
  <si>
    <t xml:space="preserve">L-M Güzergahı </t>
  </si>
  <si>
    <t>L-H Güzergahı</t>
  </si>
  <si>
    <t>J-K Güzergahı -1</t>
  </si>
  <si>
    <t xml:space="preserve">N-O Güzergahı </t>
  </si>
  <si>
    <t xml:space="preserve">J-K Güzergahı -2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</si>
</sst>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TL&quot;* #,##0.00_-;\-&quot;TL&quot;* #,##0.00_-;_-&quot;TL&quot;* &quot;-&quot;??_-;_-@_-"/>
    <numFmt numFmtId="164" formatCode="#,##0.00\ &quot;₺&quot;;\-#,##0.00\ &quot;₺&quot;"/>
    <numFmt numFmtId="165" formatCode="&quot;₺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u/>
      <sz val="11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0"/>
      <name val="Arial Tur"/>
      <charset val="162"/>
    </font>
    <font>
      <b/>
      <sz val="10"/>
      <name val="Calibri"/>
      <family val="2"/>
      <charset val="162"/>
      <scheme val="minor"/>
    </font>
    <font>
      <sz val="10"/>
      <name val="Calibri"/>
      <family val="2"/>
      <charset val="162"/>
      <scheme val="minor"/>
    </font>
    <font>
      <sz val="11"/>
      <color theme="1"/>
      <name val="Calibri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3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2" fillId="0" borderId="0" xfId="0" applyNumberFormat="1" applyFont="1"/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0" fillId="0" borderId="1" xfId="0" applyBorder="1"/>
    <xf numFmtId="0" fontId="0" fillId="0" borderId="4" xfId="0" applyBorder="1" applyAlignment="1">
      <alignment horizontal="center"/>
    </xf>
    <xf numFmtId="0" fontId="10" fillId="2" borderId="1" xfId="2" applyFont="1" applyFill="1" applyBorder="1" applyAlignment="1">
      <alignment vertical="center"/>
    </xf>
    <xf numFmtId="0" fontId="1" fillId="0" borderId="1" xfId="0" applyFont="1" applyBorder="1"/>
    <xf numFmtId="0" fontId="10" fillId="0" borderId="1" xfId="2" applyFont="1" applyBorder="1" applyAlignment="1">
      <alignment vertical="center"/>
    </xf>
    <xf numFmtId="0" fontId="10" fillId="0" borderId="1" xfId="2" applyFont="1" applyBorder="1" applyAlignment="1">
      <alignment horizontal="left" vertical="center"/>
    </xf>
    <xf numFmtId="0" fontId="10" fillId="2" borderId="5" xfId="2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4" fontId="0" fillId="0" borderId="0" xfId="0" applyNumberFormat="1"/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Normal" xfId="0" builtinId="0"/>
    <cellStyle name="Normal 2 2" xfId="1" xr:uid="{B0B32829-36D9-4E78-99E7-BDB75886AA96}"/>
    <cellStyle name="Normal 3" xfId="2" xr:uid="{3256F164-0B9C-40A8-8F10-CB5DAEA811D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97F2B-3E28-41BF-8212-37D7CC0D4C5D}">
  <dimension ref="A1:L33"/>
  <sheetViews>
    <sheetView tabSelected="1" workbookViewId="0">
      <selection activeCell="F40" sqref="F40"/>
    </sheetView>
  </sheetViews>
  <sheetFormatPr defaultRowHeight="15" x14ac:dyDescent="0.25"/>
  <cols>
    <col min="2" max="2" width="26.7109375" customWidth="1"/>
    <col min="3" max="3" width="13.42578125" customWidth="1"/>
    <col min="4" max="4" width="12.28515625" customWidth="1"/>
    <col min="5" max="5" width="14.42578125" customWidth="1"/>
    <col min="8" max="8" width="11" customWidth="1"/>
    <col min="9" max="9" width="12.5703125" customWidth="1"/>
    <col min="11" max="11" width="14.5703125" customWidth="1"/>
  </cols>
  <sheetData>
    <row r="1" spans="1:12" ht="26.25" x14ac:dyDescent="0.4">
      <c r="A1" s="2"/>
      <c r="B1" s="30" t="s">
        <v>18</v>
      </c>
      <c r="C1" s="30"/>
      <c r="D1" s="30"/>
      <c r="E1" s="30"/>
      <c r="F1" s="30"/>
      <c r="G1" s="30"/>
      <c r="H1" s="30"/>
    </row>
    <row r="2" spans="1:12" x14ac:dyDescent="0.25">
      <c r="A2" s="31" t="s">
        <v>19</v>
      </c>
      <c r="B2" s="31"/>
      <c r="C2" s="31"/>
      <c r="D2" s="31"/>
      <c r="E2" s="31"/>
      <c r="F2" s="31"/>
      <c r="G2" s="31"/>
      <c r="H2" s="31"/>
    </row>
    <row r="3" spans="1:12" ht="18.75" x14ac:dyDescent="0.3">
      <c r="A3" s="32" t="s">
        <v>4</v>
      </c>
      <c r="B3" s="32"/>
      <c r="C3" s="32"/>
      <c r="D3" s="32"/>
      <c r="E3" s="32"/>
      <c r="F3" s="32"/>
      <c r="G3" s="32"/>
      <c r="H3" s="32"/>
    </row>
    <row r="4" spans="1:12" x14ac:dyDescent="0.25">
      <c r="A4" s="2"/>
      <c r="B4" s="2"/>
      <c r="C4" s="10"/>
      <c r="D4" s="2"/>
      <c r="E4" s="2"/>
      <c r="F4" s="2"/>
      <c r="G4" s="2"/>
      <c r="H4" s="2"/>
    </row>
    <row r="5" spans="1:12" x14ac:dyDescent="0.25">
      <c r="A5" s="1"/>
      <c r="B5" s="14" t="s">
        <v>15</v>
      </c>
      <c r="C5" s="1"/>
    </row>
    <row r="6" spans="1:12" x14ac:dyDescent="0.25">
      <c r="A6" s="3" t="s">
        <v>0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3" t="s">
        <v>11</v>
      </c>
      <c r="H6" s="3" t="s">
        <v>12</v>
      </c>
      <c r="I6" s="3" t="s">
        <v>5</v>
      </c>
      <c r="J6" s="3" t="s">
        <v>13</v>
      </c>
      <c r="K6" s="3" t="s">
        <v>14</v>
      </c>
      <c r="L6" s="4"/>
    </row>
    <row r="7" spans="1:12" ht="16.899999999999999" customHeight="1" x14ac:dyDescent="0.25">
      <c r="A7" s="8">
        <v>1</v>
      </c>
      <c r="B7" s="22" t="s">
        <v>20</v>
      </c>
      <c r="C7" s="7">
        <v>588</v>
      </c>
      <c r="D7" s="7">
        <v>3</v>
      </c>
      <c r="E7" s="7">
        <v>0.06</v>
      </c>
      <c r="F7" s="7">
        <f>C7*D7*E7</f>
        <v>105.83999999999999</v>
      </c>
      <c r="G7" s="5" t="s">
        <v>16</v>
      </c>
      <c r="H7" s="7">
        <v>2.4</v>
      </c>
      <c r="I7" s="7">
        <f>F7*H7</f>
        <v>254.01599999999996</v>
      </c>
      <c r="J7" s="7"/>
      <c r="K7" s="11"/>
      <c r="L7" s="2"/>
    </row>
    <row r="8" spans="1:12" ht="22.15" customHeight="1" x14ac:dyDescent="0.25">
      <c r="A8" s="7">
        <v>2</v>
      </c>
      <c r="B8" s="19" t="s">
        <v>21</v>
      </c>
      <c r="C8" s="7">
        <v>234</v>
      </c>
      <c r="D8" s="7">
        <v>3</v>
      </c>
      <c r="E8" s="7">
        <v>0.06</v>
      </c>
      <c r="F8" s="7">
        <f t="shared" ref="F8" si="0">C8*D8*E8</f>
        <v>42.12</v>
      </c>
      <c r="G8" s="5" t="s">
        <v>16</v>
      </c>
      <c r="H8" s="7">
        <v>2.4</v>
      </c>
      <c r="I8" s="7">
        <f t="shared" ref="I8:I9" si="1">F8*H8</f>
        <v>101.08799999999999</v>
      </c>
      <c r="J8" s="7"/>
      <c r="K8" s="11"/>
      <c r="L8" s="2"/>
    </row>
    <row r="9" spans="1:12" x14ac:dyDescent="0.25">
      <c r="A9" s="7">
        <v>3</v>
      </c>
      <c r="B9" s="19" t="s">
        <v>22</v>
      </c>
      <c r="C9" s="7">
        <v>350</v>
      </c>
      <c r="D9" s="7">
        <v>3</v>
      </c>
      <c r="E9" s="7">
        <v>0.06</v>
      </c>
      <c r="F9" s="7">
        <f>C9*D9*E9</f>
        <v>63</v>
      </c>
      <c r="G9" s="5" t="s">
        <v>16</v>
      </c>
      <c r="H9" s="7">
        <v>2.4</v>
      </c>
      <c r="I9" s="7">
        <f t="shared" si="1"/>
        <v>151.19999999999999</v>
      </c>
      <c r="J9" s="7"/>
      <c r="K9" s="11"/>
    </row>
    <row r="10" spans="1:12" x14ac:dyDescent="0.25">
      <c r="A10" s="7">
        <v>4</v>
      </c>
      <c r="B10" s="19" t="s">
        <v>23</v>
      </c>
      <c r="C10" s="7">
        <v>225</v>
      </c>
      <c r="D10" s="7">
        <v>3</v>
      </c>
      <c r="E10" s="7">
        <v>0.06</v>
      </c>
      <c r="F10" s="7">
        <f>C10*D10*E10</f>
        <v>40.5</v>
      </c>
      <c r="G10" s="5" t="s">
        <v>16</v>
      </c>
      <c r="H10" s="7">
        <v>2.4</v>
      </c>
      <c r="I10" s="7">
        <f t="shared" ref="I10" si="2">F10*H10</f>
        <v>97.2</v>
      </c>
      <c r="J10" s="7"/>
      <c r="K10" s="11"/>
    </row>
    <row r="11" spans="1:12" x14ac:dyDescent="0.25">
      <c r="A11" s="7">
        <v>5</v>
      </c>
      <c r="B11" s="19" t="s">
        <v>24</v>
      </c>
      <c r="C11" s="7">
        <v>300</v>
      </c>
      <c r="D11" s="7">
        <v>3</v>
      </c>
      <c r="E11" s="7">
        <v>0.06</v>
      </c>
      <c r="F11" s="7">
        <f>C11*D11*E11</f>
        <v>54</v>
      </c>
      <c r="G11" s="5" t="s">
        <v>16</v>
      </c>
      <c r="H11" s="7">
        <v>2.4</v>
      </c>
      <c r="I11" s="7">
        <f t="shared" ref="I11:I16" si="3">F11*H11</f>
        <v>129.6</v>
      </c>
      <c r="J11" s="7"/>
      <c r="K11" s="11"/>
    </row>
    <row r="12" spans="1:12" x14ac:dyDescent="0.25">
      <c r="A12" s="7">
        <v>6</v>
      </c>
      <c r="B12" s="19" t="s">
        <v>25</v>
      </c>
      <c r="C12" s="7">
        <v>260</v>
      </c>
      <c r="D12" s="7">
        <v>3</v>
      </c>
      <c r="E12" s="7">
        <v>0.06</v>
      </c>
      <c r="F12" s="7">
        <f>C12*D12*E12</f>
        <v>46.8</v>
      </c>
      <c r="G12" s="5" t="s">
        <v>16</v>
      </c>
      <c r="H12" s="7">
        <v>2.4</v>
      </c>
      <c r="I12" s="7">
        <f t="shared" si="3"/>
        <v>112.32</v>
      </c>
      <c r="J12" s="7"/>
      <c r="K12" s="11"/>
    </row>
    <row r="13" spans="1:12" x14ac:dyDescent="0.25">
      <c r="A13" s="7">
        <v>7</v>
      </c>
      <c r="B13" s="19" t="s">
        <v>26</v>
      </c>
      <c r="C13" s="7">
        <v>275</v>
      </c>
      <c r="D13" s="7">
        <v>3</v>
      </c>
      <c r="E13" s="7"/>
      <c r="F13" s="7">
        <f t="shared" ref="F13:F16" si="4">C13*D13*E13</f>
        <v>0</v>
      </c>
      <c r="G13" s="5"/>
      <c r="H13" s="7"/>
      <c r="I13" s="7">
        <f t="shared" si="3"/>
        <v>0</v>
      </c>
      <c r="J13" s="7"/>
      <c r="K13" s="11"/>
    </row>
    <row r="14" spans="1:12" x14ac:dyDescent="0.25">
      <c r="A14" s="7">
        <v>8</v>
      </c>
      <c r="B14" s="19" t="s">
        <v>27</v>
      </c>
      <c r="C14" s="7">
        <v>260</v>
      </c>
      <c r="D14" s="7">
        <v>3</v>
      </c>
      <c r="E14" s="17"/>
      <c r="F14" s="7">
        <f t="shared" si="4"/>
        <v>0</v>
      </c>
      <c r="G14" s="17"/>
      <c r="H14" s="17"/>
      <c r="I14" s="7">
        <f t="shared" si="3"/>
        <v>0</v>
      </c>
      <c r="J14" s="17"/>
      <c r="K14" s="11"/>
    </row>
    <row r="15" spans="1:12" x14ac:dyDescent="0.25">
      <c r="A15" s="7">
        <v>9</v>
      </c>
      <c r="B15" s="20" t="s">
        <v>29</v>
      </c>
      <c r="C15" s="7">
        <v>240</v>
      </c>
      <c r="D15" s="7">
        <v>3</v>
      </c>
      <c r="E15" s="17"/>
      <c r="F15" s="7">
        <f t="shared" si="4"/>
        <v>0</v>
      </c>
      <c r="G15" s="17"/>
      <c r="H15" s="17"/>
      <c r="I15" s="7">
        <f t="shared" si="3"/>
        <v>0</v>
      </c>
      <c r="J15" s="17"/>
      <c r="K15" s="11"/>
    </row>
    <row r="16" spans="1:12" x14ac:dyDescent="0.25">
      <c r="A16" s="18">
        <v>10</v>
      </c>
      <c r="B16" s="21" t="s">
        <v>28</v>
      </c>
      <c r="C16" s="7">
        <v>125</v>
      </c>
      <c r="D16" s="7">
        <v>3</v>
      </c>
      <c r="E16" s="17">
        <v>0.06</v>
      </c>
      <c r="F16" s="7">
        <f t="shared" si="4"/>
        <v>22.5</v>
      </c>
      <c r="G16" s="17"/>
      <c r="H16" s="17">
        <v>2.4</v>
      </c>
      <c r="I16" s="7">
        <f t="shared" si="3"/>
        <v>54</v>
      </c>
      <c r="J16" s="17"/>
      <c r="K16" s="11"/>
    </row>
    <row r="18" spans="1:11" x14ac:dyDescent="0.25">
      <c r="A18" s="1"/>
      <c r="B18" s="9" t="s">
        <v>17</v>
      </c>
    </row>
    <row r="19" spans="1:11" x14ac:dyDescent="0.25">
      <c r="A19" s="3" t="s">
        <v>0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25" t="s">
        <v>13</v>
      </c>
      <c r="I19" s="3" t="s">
        <v>14</v>
      </c>
      <c r="K19" s="26"/>
    </row>
    <row r="20" spans="1:11" x14ac:dyDescent="0.25">
      <c r="A20" s="7">
        <v>1</v>
      </c>
      <c r="B20" s="22" t="s">
        <v>20</v>
      </c>
      <c r="C20" s="7">
        <v>588</v>
      </c>
      <c r="D20" s="7">
        <v>4.5</v>
      </c>
      <c r="E20" s="12">
        <v>0.15</v>
      </c>
      <c r="F20" s="7">
        <f>C20*D20*E20</f>
        <v>396.9</v>
      </c>
      <c r="G20" s="13" t="s">
        <v>16</v>
      </c>
      <c r="H20" s="29"/>
      <c r="I20" s="11"/>
      <c r="K20" s="27"/>
    </row>
    <row r="21" spans="1:11" x14ac:dyDescent="0.25">
      <c r="A21" s="7">
        <v>2</v>
      </c>
      <c r="B21" s="19" t="s">
        <v>21</v>
      </c>
      <c r="C21" s="7">
        <v>234</v>
      </c>
      <c r="D21" s="7">
        <v>4.5</v>
      </c>
      <c r="E21" s="12">
        <v>0.15</v>
      </c>
      <c r="F21" s="7">
        <f t="shared" ref="F21:F29" si="5">C21*D21*E21</f>
        <v>157.94999999999999</v>
      </c>
      <c r="G21" s="13" t="s">
        <v>16</v>
      </c>
      <c r="H21" s="29"/>
      <c r="I21" s="11"/>
      <c r="K21" s="28"/>
    </row>
    <row r="22" spans="1:11" x14ac:dyDescent="0.25">
      <c r="A22" s="12">
        <v>3</v>
      </c>
      <c r="B22" s="19" t="s">
        <v>22</v>
      </c>
      <c r="C22" s="7">
        <v>350</v>
      </c>
      <c r="D22" s="7">
        <v>4.5</v>
      </c>
      <c r="E22" s="12">
        <v>0.15</v>
      </c>
      <c r="F22" s="7">
        <f t="shared" si="5"/>
        <v>236.25</v>
      </c>
      <c r="G22" s="13" t="s">
        <v>16</v>
      </c>
      <c r="H22" s="29"/>
      <c r="I22" s="11"/>
    </row>
    <row r="23" spans="1:11" x14ac:dyDescent="0.25">
      <c r="A23" s="7">
        <v>4</v>
      </c>
      <c r="B23" s="19" t="s">
        <v>23</v>
      </c>
      <c r="C23" s="7">
        <v>225</v>
      </c>
      <c r="D23" s="7">
        <v>4.5</v>
      </c>
      <c r="E23" s="12">
        <v>0.15</v>
      </c>
      <c r="F23" s="7">
        <f t="shared" si="5"/>
        <v>151.875</v>
      </c>
      <c r="G23" s="5" t="s">
        <v>16</v>
      </c>
      <c r="H23" s="29"/>
      <c r="I23" s="11"/>
      <c r="J23" s="2"/>
      <c r="K23" s="27"/>
    </row>
    <row r="24" spans="1:11" x14ac:dyDescent="0.25">
      <c r="A24" s="7">
        <v>5</v>
      </c>
      <c r="B24" s="19" t="s">
        <v>24</v>
      </c>
      <c r="C24" s="7">
        <v>300</v>
      </c>
      <c r="D24" s="7">
        <v>4.5</v>
      </c>
      <c r="E24" s="12">
        <v>0.15</v>
      </c>
      <c r="F24" s="7">
        <f t="shared" si="5"/>
        <v>202.5</v>
      </c>
      <c r="G24" s="5" t="s">
        <v>16</v>
      </c>
      <c r="H24" s="29"/>
      <c r="I24" s="11"/>
      <c r="J24" s="2"/>
      <c r="K24" s="27"/>
    </row>
    <row r="25" spans="1:11" x14ac:dyDescent="0.25">
      <c r="A25" s="18">
        <v>6</v>
      </c>
      <c r="B25" s="23" t="s">
        <v>25</v>
      </c>
      <c r="C25" s="7">
        <v>260</v>
      </c>
      <c r="D25" s="7">
        <v>4.5</v>
      </c>
      <c r="E25" s="12">
        <v>0.15</v>
      </c>
      <c r="F25" s="7">
        <f t="shared" si="5"/>
        <v>175.5</v>
      </c>
      <c r="G25" s="24" t="s">
        <v>16</v>
      </c>
      <c r="H25" s="29"/>
      <c r="I25" s="11"/>
    </row>
    <row r="26" spans="1:11" x14ac:dyDescent="0.25">
      <c r="A26" s="7">
        <v>7</v>
      </c>
      <c r="B26" s="19" t="s">
        <v>26</v>
      </c>
      <c r="C26" s="7">
        <v>275</v>
      </c>
      <c r="D26" s="7">
        <v>4.5</v>
      </c>
      <c r="E26" s="12">
        <v>0.15</v>
      </c>
      <c r="F26" s="7">
        <f t="shared" si="5"/>
        <v>185.625</v>
      </c>
      <c r="G26" s="13" t="s">
        <v>16</v>
      </c>
      <c r="H26" s="29"/>
      <c r="I26" s="11"/>
    </row>
    <row r="27" spans="1:11" x14ac:dyDescent="0.25">
      <c r="A27" s="7">
        <v>8</v>
      </c>
      <c r="B27" s="19" t="s">
        <v>27</v>
      </c>
      <c r="C27" s="7">
        <v>260</v>
      </c>
      <c r="D27" s="7">
        <v>4.5</v>
      </c>
      <c r="E27" s="12">
        <v>0.15</v>
      </c>
      <c r="F27" s="7">
        <f t="shared" si="5"/>
        <v>175.5</v>
      </c>
      <c r="G27" s="13" t="s">
        <v>16</v>
      </c>
      <c r="H27" s="29"/>
      <c r="I27" s="11"/>
    </row>
    <row r="28" spans="1:11" x14ac:dyDescent="0.25">
      <c r="A28" s="7">
        <v>9</v>
      </c>
      <c r="B28" s="20" t="s">
        <v>29</v>
      </c>
      <c r="C28" s="7">
        <v>240</v>
      </c>
      <c r="D28" s="7">
        <v>4.5</v>
      </c>
      <c r="E28" s="12">
        <v>0.15</v>
      </c>
      <c r="F28" s="7">
        <f t="shared" si="5"/>
        <v>162</v>
      </c>
      <c r="G28" s="13" t="s">
        <v>16</v>
      </c>
      <c r="H28" s="29"/>
      <c r="I28" s="11"/>
    </row>
    <row r="29" spans="1:11" x14ac:dyDescent="0.25">
      <c r="A29" s="7">
        <v>10</v>
      </c>
      <c r="B29" s="21" t="s">
        <v>28</v>
      </c>
      <c r="C29" s="7">
        <v>125</v>
      </c>
      <c r="D29" s="7">
        <v>4.5</v>
      </c>
      <c r="E29" s="12">
        <v>0.15</v>
      </c>
      <c r="F29" s="7">
        <f t="shared" si="5"/>
        <v>84.375</v>
      </c>
      <c r="G29" s="5" t="s">
        <v>16</v>
      </c>
      <c r="H29" s="29"/>
      <c r="I29" s="11"/>
    </row>
    <row r="30" spans="1:11" x14ac:dyDescent="0.25">
      <c r="B30" s="1"/>
    </row>
    <row r="31" spans="1:11" x14ac:dyDescent="0.25">
      <c r="I31" s="15" t="s">
        <v>1</v>
      </c>
      <c r="J31" s="16"/>
      <c r="K31" s="6">
        <f>SUM(K17:K30)</f>
        <v>0</v>
      </c>
    </row>
    <row r="32" spans="1:11" x14ac:dyDescent="0.25">
      <c r="I32" s="15" t="s">
        <v>2</v>
      </c>
      <c r="J32" s="16"/>
      <c r="K32" s="6">
        <f>K31*10/100</f>
        <v>0</v>
      </c>
    </row>
    <row r="33" spans="9:11" x14ac:dyDescent="0.25">
      <c r="I33" s="15" t="s">
        <v>3</v>
      </c>
      <c r="J33" s="16"/>
      <c r="K33" s="6">
        <f>K31+K32</f>
        <v>0</v>
      </c>
    </row>
  </sheetData>
  <mergeCells count="3">
    <mergeCell ref="B1:H1"/>
    <mergeCell ref="A2:H2"/>
    <mergeCell ref="A3:H3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GÖRNEÇ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2025-07-24T09:43:52Z</dcterms:modified>
</cp:coreProperties>
</file>